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ealth Share" sheetId="1" state="visible" r:id="rId3"/>
    <sheet name="CBO 2025 Law" sheetId="2" state="visible" r:id="rId4"/>
    <sheet name="Photos" sheetId="3" state="visible" r:id="rId5"/>
    <sheet name="Sourc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<sst xmlns="http://schemas.openxmlformats.org/spreadsheetml/2006/main" count="128" uniqueCount="120">
  <si>
    <t xml:space="preserve">Share of U.S. household net worth: top 1% vs. bottom 50%</t>
  </si>
  <si>
    <t xml:space="preserve">Federal Reserve Distributional Financial Accounts. Third-quarter values; 2026 is Q2 (latest released). Blue = source data; black = formulas.</t>
  </si>
  <si>
    <t xml:space="preserve">Year</t>
  </si>
  <si>
    <t xml:space="preserve">Top 1% share</t>
  </si>
  <si>
    <t xml:space="preserve">Bottom 50% share</t>
  </si>
  <si>
    <t xml:space="preserve">Gap (points)</t>
  </si>
  <si>
    <t xml:space="preserve">Top 1% holds X times the bottom half</t>
  </si>
  <si>
    <t xml:space="preserve">1989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</si>
  <si>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</si>
  <si>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</si>
  <si>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</si>
  <si>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</si>
  <si>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</si>
  <si>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</si>
  <si>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</si>
  <si>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</si>
  <si>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</si>
  <si>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</si>
  <si>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</si>
  <si>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</si>
  <si>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</si>
  <si>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</si>
  <si>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</si>
  <si>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</si>
  <si>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</si>
  <si>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</si>
  <si>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</si>
  <si>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</si>
  <si>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</si>
  <si>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</si>
  <si>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</si>
  <si>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</si>
  <si>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</si>
  <si>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</si>
  <si>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</si>
  <si>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</si>
  <si>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</si>
  <si>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</si>
  <si>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</si>
  <si>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</si>
  <si>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</si>
  <si>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</si>
  <si>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</si>
  <si>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</si>
  <si>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2026 (Q2)</t>
  </si>
  <si>
    <t xml:space="preserve">Change, 1989 to 2026</t>
  </si>
  <si>
    <t xml:space="preserve">Sources: https://fred.stlouisfed.org/series/WFRBST01134 (top 1%) · https://fred.stlouisfed.org/series/WFRBSB50215 (bottom 50%)</t>
  </si>
  <si>
    <t xml:space="preserve">Who pays and who gains: 2025 reconciliation law ("One Big Beautiful Bill")</t>
  </si>
  <si>
    <t xml:space="preserve">CBO letter, Aug. 11, 2025. Average yearly change in household resources, 2026–2034, 2025 dollars. CBO's letter text gives these four groups; the other six tenths appear only in its figures.</t>
  </si>
  <si>
    <t xml:space="preserve">Households</t>
  </si>
  <si>
    <t xml:space="preserve">Change per year ($)</t>
  </si>
  <si>
    <t xml:space="preserve">Change as share of income</t>
  </si>
  <si>
    <t xml:space="preserve">Poorest 10%</t>
  </si>
  <si>
    <t xml:space="preserve">5th tenth (middle)</t>
  </si>
  <si>
    <t xml:space="preserve">6th tenth (middle)</t>
  </si>
  <si>
    <t xml:space="preserve">Richest 10%</t>
  </si>
  <si>
    <t xml:space="preserve">Gap: richest 10% gain minus poorest 10% change ($ per year)</t>
  </si>
  <si>
    <t xml:space="preserve">Source: https://www.cbo.gov/system/files/2025-08/61367-Distributional-Effects.pdf · full decile data: https://www.cbo.gov/publication/61367#data</t>
  </si>
  <si>
    <t xml:space="preserve">Public-domain photos used on /whokilledit/</t>
  </si>
  <si>
    <t xml:space="preserve">Run get-images.ps1 in the whokilledit folder to save local copies into img\. All confirmed loading on Oct. 12, 2026.</t>
  </si>
  <si>
    <t xml:space="preserve">Page section</t>
  </si>
  <si>
    <t xml:space="preserve">Subject</t>
  </si>
  <si>
    <t xml:space="preserve">Local file</t>
  </si>
  <si>
    <t xml:space="preserve">Wikimedia Commons file</t>
  </si>
  <si>
    <t xml:space="preserve">License</t>
  </si>
  <si>
    <t xml:space="preserve">Credit</t>
  </si>
  <si>
    <t xml:space="preserve">Image URL (960px)</t>
  </si>
  <si>
    <t xml:space="preserve">Our Forebears Warned Us</t>
  </si>
  <si>
    <t xml:space="preserve">Eisenhower delivers his farewell address, Jan. 17, 1961</t>
  </si>
  <si>
    <t xml:space="preserve">img/eisenhower-farewell.jpg</t>
  </si>
  <si>
    <t xml:space="preserve">File:Farewell address by President Dwight D. Eisenhower, 01-17-1961 (5285428635).jpg</t>
  </si>
  <si>
    <t xml:space="preserve">Public domain</t>
  </si>
  <si>
    <t xml:space="preserve">U.S. National Archives</t>
  </si>
  <si>
    <t xml:space="preserve">https://upload.wikimedia.org/wikipedia/commons/2/25/Farewell_address_by_President_Dwight_D._Eisenhower%2C_01-17-1961_%285285428635%29.jpg</t>
  </si>
  <si>
    <t xml:space="preserve">Wound 1 · The Blueprint</t>
  </si>
  <si>
    <t xml:space="preserve">Justice Lewis F. Powell Jr., official portrait, 1976</t>
  </si>
  <si>
    <t xml:space="preserve">img/powell.jpg</t>
  </si>
  <si>
    <t xml:space="preserve">File:US Supreme Court Justice Lewis Powell - 1976 official portrait.jpg</t>
  </si>
  <si>
    <t xml:space="preserve">Library of Congress (Robert S. Oakes)</t>
  </si>
  <si>
    <t xml:space="preserve">https://upload.wikimedia.org/wikipedia/commons/thumb/9/99/US_Supreme_Court_Justice_Lewis_Powell_-_1976_official_portrait.jpg/960px-US_Supreme_Court_Justice_Lewis_Powell_-_1976_official_portrait.jpg</t>
  </si>
  <si>
    <t xml:space="preserve">Wound 5 · Field guide, Borrowed Authority</t>
  </si>
  <si>
    <t xml:space="preserve">"More Doctors Smoke Camels" magazine ad</t>
  </si>
  <si>
    <t xml:space="preserve">img/more-doctors-camels.jpg</t>
  </si>
  <si>
    <t xml:space="preserve">File:More Doctors Smoke Camels.jpg</t>
  </si>
  <si>
    <t xml:space="preserve">No known copyright restrictions</t>
  </si>
  <si>
    <t xml:space="preserve">Internet Archive Book Images</t>
  </si>
  <si>
    <t xml:space="preserve">https://upload.wikimedia.org/wikipedia/commons/thumb/d/d4/More_Doctors_Smoke_Camels.jpg/960px-More_Doctors_Smoke_Camels.jpg</t>
  </si>
  <si>
    <t xml:space="preserve">Wound 9 · The Wars</t>
  </si>
  <si>
    <t xml:space="preserve">Brig. Gen. Smedley D. Butler, USMC</t>
  </si>
  <si>
    <t xml:space="preserve">img/butler.jpg</t>
  </si>
  <si>
    <t xml:space="preserve">File:NH 64355 Brigadier General Smedley D. Butler, USMC.jpg</t>
  </si>
  <si>
    <t xml:space="preserve">U.S. Naval History and Heritage Command, NH 64355</t>
  </si>
  <si>
    <t xml:space="preserve">https://upload.wikimedia.org/wikipedia/commons/thumb/c/c9/NH_64355_Brigadier_General_Smedley_D._Butler%2C_USMC.jpg/960px-NH_64355_Brigadier_General_Smedley_D._Butler%2C_USMC.jpg</t>
  </si>
  <si>
    <t xml:space="preserve">USS Maddox (DD-731) underway, early 1960s</t>
  </si>
  <si>
    <t xml:space="preserve">img/maddox.jpg</t>
  </si>
  <si>
    <t xml:space="preserve">File:USS Maddox (DD-731) underway at sea, circa the early 1960s (NH 97900).jpg</t>
  </si>
  <si>
    <t xml:space="preserve">U.S. Navy photo NH 97900</t>
  </si>
  <si>
    <t xml:space="preserve">https://upload.wikimedia.org/wikipedia/commons/thumb/2/2c/USS_Maddox_%28DD-731%29_underway_at_sea%2C_circa_the_early_1960s_%28NH_97900%29.jpg/960px-USS_Maddox_%28DD-731%29_underway_at_sea%2C_circa_the_early_1960s_%28NH_97900%29.jpg</t>
  </si>
  <si>
    <t xml:space="preserve">Visitors take rubbings of names at the Vietnam Veterans Memorial</t>
  </si>
  <si>
    <t xml:space="preserve">img/vietnam-wall.jpg</t>
  </si>
  <si>
    <t xml:space="preserve">File:US Navy 030616-N-9593R-153 Visitors to the Vietnam Veterans Memorial Wall, take rubbings of names.jpg</t>
  </si>
  <si>
    <t xml:space="preserve">U.S. Navy photo by CWO Seth Rossman</t>
  </si>
  <si>
    <t xml:space="preserve">https://upload.wikimedia.org/wikipedia/commons/thumb/5/59/US_Navy_030616-N-9593R-153_Visitors_to_the_Vietnam_Veterans_Memorial_Wall%2C_take_rubbings_of_names.jpg/960px-US_Navy_030616-N-9593R-153_Visitors_to_the_Vietnam_Veterans_Memorial_Wall%2C_take_rubbings_of_names.jpg</t>
  </si>
  <si>
    <t xml:space="preserve">Sources</t>
  </si>
  <si>
    <t xml:space="preserve">Sheet</t>
  </si>
  <si>
    <t xml:space="preserve">Source</t>
  </si>
  <si>
    <t xml:space="preserve">Link</t>
  </si>
  <si>
    <t xml:space="preserve">Wealth Share</t>
  </si>
  <si>
    <t xml:space="preserve">Federal Reserve Distributional Financial Accounts — top 1% share</t>
  </si>
  <si>
    <t xml:space="preserve">https://fred.stlouisfed.org/series/WFRBST01134</t>
  </si>
  <si>
    <t xml:space="preserve">Federal Reserve Distributional Financial Accounts — bottom 50% share</t>
  </si>
  <si>
    <t xml:space="preserve">https://fred.stlouisfed.org/series/WFRBSB50215</t>
  </si>
  <si>
    <t xml:space="preserve">CBO 2025 Law</t>
  </si>
  <si>
    <t xml:space="preserve">CBO, Distributional Effects of the 2025 reconciliation act, Aug. 11, 2025</t>
  </si>
  <si>
    <t xml:space="preserve">https://www.cbo.gov/system/files/2025-08/61367-Distributional-Effects.pdf</t>
  </si>
  <si>
    <t xml:space="preserve">CBO figure data (all ten deciles)</t>
  </si>
  <si>
    <t xml:space="preserve">https://www.cbo.gov/publication/61367#data</t>
  </si>
  <si>
    <t xml:space="preserve">Photos</t>
  </si>
  <si>
    <t xml:space="preserve">Wikimedia Commons (license checked via the Commons API, Oct. 12, 2026)</t>
  </si>
  <si>
    <t xml:space="preserve">https://commons.wikimedia.org/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</si>
</sst>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%"/>
    <numFmt numFmtId="166" formatCode="0.0"/>
    <numFmt numFmtId="167" formatCode="0.0\x"/>
    <numFmt numFmtId="168" formatCode="\+0.0&quot; pts&quot;;\-0.0&quot; pts&quot;"/>
    <numFmt numFmtId="169" formatCode="0%"/>
    <numFmt numFmtId="170" formatCode="\$#,##0;&quot;($&quot;#,##0\);\-"/>
    <numFmt numFmtId="171" formatCode="0.0%;\(0.0%\);\-"/>
    <numFmt numFmtId="172" formatCode="\$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FF"/>
      <name val="Arial"/>
      <family val="0"/>
      <charset val="1"/>
    </font>
    <font>
      <u val="single"/>
      <sz val="11"/>
      <color rgb="FF0563C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E1E25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FD6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C8302C"/>
      <rgbColor rgb="FF993366"/>
      <rgbColor rgb="FF333399"/>
      <rgbColor rgb="FF1E1E2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Share of U.S. household wealth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'Wealth Share'!B4</c:f>
              <c:strCache>
                <c:ptCount val="1"/>
                <c:pt idx="0">
                  <c:v>Top 1% share</c:v>
                </c:pt>
              </c:strCache>
            </c:strRef>
          </c:tx>
          <c:spPr>
            <a:solidFill>
              <a:srgbClr val="c8302c"/>
            </a:solidFill>
            <a:ln w="21960">
              <a:solidFill>
                <a:srgbClr val="c8302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'Wealth Share'!$A$5:$A$42</c:f>
              <c:strCache>
                <c:ptCount val="38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  <c:pt idx="27">
                  <c:v>2016</c:v>
                </c:pt>
                <c:pt idx="28">
                  <c:v>2017</c:v>
                </c:pt>
                <c:pt idx="29">
                  <c:v>2018</c:v>
                </c:pt>
                <c:pt idx="30">
                  <c:v>2019</c:v>
                </c:pt>
                <c:pt idx="31">
                  <c:v>2020</c:v>
                </c:pt>
                <c:pt idx="32">
                  <c:v>2021</c:v>
                </c:pt>
                <c:pt idx="33">
                  <c:v>2022</c:v>
                </c:pt>
                <c:pt idx="34">
                  <c:v>2023</c:v>
                </c:pt>
                <c:pt idx="35">
                  <c:v>2024</c:v>
                </c:pt>
                <c:pt idx="36">
                  <c:v>2025</c:v>
                </c:pt>
                <c:pt idx="37">
                  <c:v>2026 (Q2)</c:v>
                </c:pt>
              </c:strCache>
            </c:strRef>
          </c:cat>
          <c:val>
            <c:numRef>
              <c:f>'Wealth Share'!$B$5:$B$42</c:f>
              <c:numCache>
                <c:formatCode>0.0%</c:formatCode>
                <c:ptCount val="38"/>
                <c:pt idx="0">
                  <c:v>0.228</c:v>
                </c:pt>
                <c:pt idx="1">
                  <c:v>0.224</c:v>
                </c:pt>
                <c:pt idx="2">
                  <c:v>0.231</c:v>
                </c:pt>
                <c:pt idx="3">
                  <c:v>0.23</c:v>
                </c:pt>
                <c:pt idx="4">
                  <c:v>0.245</c:v>
                </c:pt>
                <c:pt idx="5">
                  <c:v>0.256</c:v>
                </c:pt>
                <c:pt idx="6">
                  <c:v>0.273</c:v>
                </c:pt>
                <c:pt idx="7">
                  <c:v>0.271</c:v>
                </c:pt>
                <c:pt idx="8">
                  <c:v>0.273</c:v>
                </c:pt>
                <c:pt idx="9">
                  <c:v>0.271</c:v>
                </c:pt>
                <c:pt idx="10">
                  <c:v>0.273</c:v>
                </c:pt>
                <c:pt idx="11">
                  <c:v>0.273</c:v>
                </c:pt>
                <c:pt idx="12">
                  <c:v>0.255</c:v>
                </c:pt>
                <c:pt idx="13">
                  <c:v>0.247</c:v>
                </c:pt>
                <c:pt idx="14">
                  <c:v>0.255</c:v>
                </c:pt>
                <c:pt idx="15">
                  <c:v>0.268</c:v>
                </c:pt>
                <c:pt idx="16">
                  <c:v>0.272</c:v>
                </c:pt>
                <c:pt idx="17">
                  <c:v>0.278</c:v>
                </c:pt>
                <c:pt idx="18">
                  <c:v>0.29</c:v>
                </c:pt>
                <c:pt idx="19">
                  <c:v>0.284</c:v>
                </c:pt>
                <c:pt idx="20">
                  <c:v>0.279</c:v>
                </c:pt>
                <c:pt idx="21">
                  <c:v>0.284</c:v>
                </c:pt>
                <c:pt idx="22">
                  <c:v>0.288</c:v>
                </c:pt>
                <c:pt idx="23">
                  <c:v>0.297</c:v>
                </c:pt>
                <c:pt idx="24">
                  <c:v>0.294</c:v>
                </c:pt>
                <c:pt idx="25">
                  <c:v>0.302</c:v>
                </c:pt>
                <c:pt idx="26">
                  <c:v>0.303</c:v>
                </c:pt>
                <c:pt idx="27">
                  <c:v>0.307</c:v>
                </c:pt>
                <c:pt idx="28">
                  <c:v>0.305</c:v>
                </c:pt>
                <c:pt idx="29">
                  <c:v>0.305</c:v>
                </c:pt>
                <c:pt idx="30">
                  <c:v>0.301</c:v>
                </c:pt>
                <c:pt idx="31">
                  <c:v>0.298</c:v>
                </c:pt>
                <c:pt idx="32">
                  <c:v>0.307</c:v>
                </c:pt>
                <c:pt idx="33">
                  <c:v>0.293</c:v>
                </c:pt>
                <c:pt idx="34">
                  <c:v>0.298</c:v>
                </c:pt>
                <c:pt idx="35">
                  <c:v>0.307</c:v>
                </c:pt>
                <c:pt idx="36">
                  <c:v>0.315</c:v>
                </c:pt>
                <c:pt idx="37">
                  <c:v>0.325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'Wealth Share'!C4</c:f>
              <c:strCache>
                <c:ptCount val="1"/>
                <c:pt idx="0">
                  <c:v>Bottom 50% share</c:v>
                </c:pt>
              </c:strCache>
            </c:strRef>
          </c:tx>
          <c:spPr>
            <a:solidFill>
              <a:srgbClr val="4f8fd6"/>
            </a:solidFill>
            <a:ln w="21960">
              <a:solidFill>
                <a:srgbClr val="4f8fd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'Wealth Share'!$A$5:$A$42</c:f>
              <c:strCache>
                <c:ptCount val="38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  <c:pt idx="27">
                  <c:v>2016</c:v>
                </c:pt>
                <c:pt idx="28">
                  <c:v>2017</c:v>
                </c:pt>
                <c:pt idx="29">
                  <c:v>2018</c:v>
                </c:pt>
                <c:pt idx="30">
                  <c:v>2019</c:v>
                </c:pt>
                <c:pt idx="31">
                  <c:v>2020</c:v>
                </c:pt>
                <c:pt idx="32">
                  <c:v>2021</c:v>
                </c:pt>
                <c:pt idx="33">
                  <c:v>2022</c:v>
                </c:pt>
                <c:pt idx="34">
                  <c:v>2023</c:v>
                </c:pt>
                <c:pt idx="35">
                  <c:v>2024</c:v>
                </c:pt>
                <c:pt idx="36">
                  <c:v>2025</c:v>
                </c:pt>
                <c:pt idx="37">
                  <c:v>2026 (Q2)</c:v>
                </c:pt>
              </c:strCache>
            </c:strRef>
          </c:cat>
          <c:val>
            <c:numRef>
              <c:f>'Wealth Share'!$C$5:$C$42</c:f>
              <c:numCache>
                <c:formatCode>0.0%</c:formatCode>
                <c:ptCount val="38"/>
                <c:pt idx="0">
                  <c:v>0.035</c:v>
                </c:pt>
                <c:pt idx="1">
                  <c:v>0.035</c:v>
                </c:pt>
                <c:pt idx="2">
                  <c:v>0.037</c:v>
                </c:pt>
                <c:pt idx="3">
                  <c:v>0.041</c:v>
                </c:pt>
                <c:pt idx="4">
                  <c:v>0.038</c:v>
                </c:pt>
                <c:pt idx="5">
                  <c:v>0.035</c:v>
                </c:pt>
                <c:pt idx="6">
                  <c:v>0.037</c:v>
                </c:pt>
                <c:pt idx="7">
                  <c:v>0.035</c:v>
                </c:pt>
                <c:pt idx="8">
                  <c:v>0.034</c:v>
                </c:pt>
                <c:pt idx="9">
                  <c:v>0.035</c:v>
                </c:pt>
                <c:pt idx="10">
                  <c:v>0.032</c:v>
                </c:pt>
                <c:pt idx="11">
                  <c:v>0.032</c:v>
                </c:pt>
                <c:pt idx="12">
                  <c:v>0.031</c:v>
                </c:pt>
                <c:pt idx="13">
                  <c:v>0.03</c:v>
                </c:pt>
                <c:pt idx="14">
                  <c:v>0.027</c:v>
                </c:pt>
                <c:pt idx="15">
                  <c:v>0.025</c:v>
                </c:pt>
                <c:pt idx="16">
                  <c:v>0.025</c:v>
                </c:pt>
                <c:pt idx="17">
                  <c:v>0.024</c:v>
                </c:pt>
                <c:pt idx="18">
                  <c:v>0.02</c:v>
                </c:pt>
                <c:pt idx="19">
                  <c:v>0.012</c:v>
                </c:pt>
                <c:pt idx="20">
                  <c:v>0.007</c:v>
                </c:pt>
                <c:pt idx="21">
                  <c:v>0.005</c:v>
                </c:pt>
                <c:pt idx="22">
                  <c:v>0.005</c:v>
                </c:pt>
                <c:pt idx="23">
                  <c:v>0.006</c:v>
                </c:pt>
                <c:pt idx="24">
                  <c:v>0.009</c:v>
                </c:pt>
                <c:pt idx="25">
                  <c:v>0.011</c:v>
                </c:pt>
                <c:pt idx="26">
                  <c:v>0.011</c:v>
                </c:pt>
                <c:pt idx="27">
                  <c:v>0.013</c:v>
                </c:pt>
                <c:pt idx="28">
                  <c:v>0.014</c:v>
                </c:pt>
                <c:pt idx="29">
                  <c:v>0.016</c:v>
                </c:pt>
                <c:pt idx="30">
                  <c:v>0.017</c:v>
                </c:pt>
                <c:pt idx="31">
                  <c:v>0.021</c:v>
                </c:pt>
                <c:pt idx="32">
                  <c:v>0.024</c:v>
                </c:pt>
                <c:pt idx="33">
                  <c:v>0.027</c:v>
                </c:pt>
                <c:pt idx="34">
                  <c:v>0.026</c:v>
                </c:pt>
                <c:pt idx="35">
                  <c:v>0.024</c:v>
                </c:pt>
                <c:pt idx="36">
                  <c:v>0.024</c:v>
                </c:pt>
                <c:pt idx="37">
                  <c:v>0.023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98198277"/>
        <c:axId val="91815861"/>
      </c:lineChart>
      <c:catAx>
        <c:axId val="9819827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1815861"/>
        <c:crosses val="autoZero"/>
        <c:auto val="1"/>
        <c:lblAlgn val="ctr"/>
        <c:lblOffset val="100"/>
        <c:noMultiLvlLbl val="0"/>
      </c:catAx>
      <c:valAx>
        <c:axId val="9181586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19827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2</xdr:row>
      <xdr:rowOff>160920</xdr:rowOff>
    </xdr:from>
    <xdr:to>
      <xdr:col>16</xdr:col>
      <xdr:colOff>364680</xdr:colOff>
      <xdr:row>19</xdr:row>
      <xdr:rowOff>11520</xdr:rowOff>
    </xdr:to>
    <xdr:graphicFrame>
      <xdr:nvGraphicFramePr>
        <xdr:cNvPr id="0" name="Chart 1"/>
        <xdr:cNvGraphicFramePr/>
      </xdr:nvGraphicFramePr>
      <xdr:xfrm>
        <a:off x="6532200" y="57168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upload.wikimedia.org/wikipedia/commons/2/25/Farewell_address_by_President_Dwight_D._Eisenhower%2C_01-17-1961_%285285428635%29.jpg" TargetMode="External"/><Relationship Id="rId2" Type="http://schemas.openxmlformats.org/officeDocument/2006/relationships/hyperlink" Target="https://upload.wikimedia.org/wikipedia/commons/thumb/9/99/US_Supreme_Court_Justice_Lewis_Powell_-_1976_official_portrait.jpg/960px-US_Supreme_Court_Justice_Lewis_Powell_-_1976_official_portrait.jpg" TargetMode="External"/><Relationship Id="rId3" Type="http://schemas.openxmlformats.org/officeDocument/2006/relationships/hyperlink" Target="https://upload.wikimedia.org/wikipedia/commons/thumb/d/d4/More_Doctors_Smoke_Camels.jpg/960px-More_Doctors_Smoke_Camels.jpg" TargetMode="External"/><Relationship Id="rId4" Type="http://schemas.openxmlformats.org/officeDocument/2006/relationships/hyperlink" Target="https://upload.wikimedia.org/wikipedia/commons/thumb/c/c9/NH_64355_Brigadier_General_Smedley_D._Butler%2C_USMC.jpg/960px-NH_64355_Brigadier_General_Smedley_D._Butler%2C_USMC.jpg" TargetMode="External"/><Relationship Id="rId5" Type="http://schemas.openxmlformats.org/officeDocument/2006/relationships/hyperlink" Target="https://upload.wikimedia.org/wikipedia/commons/thumb/2/2c/USS_Maddox_%28DD-731%29_underway_at_sea%2C_circa_the_early_1960s_%28NH_97900%29.jpg/960px-USS_Maddox_%28DD-731%29_underway_at_sea%2C_circa_the_early_1960s_%28NH_97900%29.jpg" TargetMode="External"/><Relationship Id="rId6" Type="http://schemas.openxmlformats.org/officeDocument/2006/relationships/hyperlink" Target="https://upload.wikimedia.org/wikipedia/commons/thumb/5/59/US_Navy_030616-N-9593R-153_Visitors_to_the_Vietnam_Veterans_Memorial_Wall%2C_take_rubbings_of_names.jpg/960px-US_Navy_030616-N-9593R-153_Visitors_to_the_Vietnam_Veterans_Memorial_Wall%2C_take_rubbi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fred.stlouisfed.org/series/WFRBST01134" TargetMode="External"/><Relationship Id="rId2" Type="http://schemas.openxmlformats.org/officeDocument/2006/relationships/hyperlink" Target="https://fred.stlouisfed.org/series/WFRBSB50215" TargetMode="External"/><Relationship Id="rId3" Type="http://schemas.openxmlformats.org/officeDocument/2006/relationships/hyperlink" Target="https://www.cbo.gov/system/files/2025-08/61367-Distributional-Effects.pdf" TargetMode="External"/><Relationship Id="rId4" Type="http://schemas.openxmlformats.org/officeDocument/2006/relationships/hyperlink" Target="https://www.cbo.gov/publication/61367" TargetMode="External"/><Relationship Id="rId5" Type="http://schemas.openxmlformats.org/officeDocument/2006/relationships/hyperlink" Target="https://commons.wikimedia.org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2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4" t="s">
        <v>7</v>
      </c>
      <c r="B5" s="5" t="n">
        <v>0.228</v>
      </c>
      <c r="C5" s="5" t="n">
        <v>0.035</v>
      </c>
      <c r="D5" s="6" t="n">
        <f aca="false">(B5-C5)*100</f>
        <v>19.3</v>
      </c>
      <c r="E5" s="7" t="n">
        <f aca="false">IFERROR(B5/C5,"-")</f>
        <v>6.51428571428571</v>
      </c>
    </row>
    <row r="6" customFormat="false" ht="15" hidden="false" customHeight="false" outlineLevel="0" collapsed="false">
      <c r="A6" s="4" t="s">
        <v>8</v>
      </c>
      <c r="B6" s="5" t="n">
        <v>0.224</v>
      </c>
      <c r="C6" s="5" t="n">
        <v>0.035</v>
      </c>
      <c r="D6" s="6" t="n">
        <f aca="false">(B6-C6)*100</f>
        <v>18.9</v>
      </c>
      <c r="E6" s="7" t="n">
        <f aca="false">IFERROR(B6/C6,"-")</f>
        <v>6.4</v>
      </c>
    </row>
    <row r="7" customFormat="false" ht="15" hidden="false" customHeight="false" outlineLevel="0" collapsed="false">
      <c r="A7" s="4" t="s">
        <v>9</v>
      </c>
      <c r="B7" s="5" t="n">
        <v>0.231</v>
      </c>
      <c r="C7" s="5" t="n">
        <v>0.037</v>
      </c>
      <c r="D7" s="6" t="n">
        <f aca="false">(B7-C7)*100</f>
        <v>19.4</v>
      </c>
      <c r="E7" s="7" t="n">
        <f aca="false">IFERROR(B7/C7,"-")</f>
        <v>6.24324324324324</v>
      </c>
    </row>
    <row r="8" customFormat="false" ht="15" hidden="false" customHeight="false" outlineLevel="0" collapsed="false">
      <c r="A8" s="4" t="s">
        <v>10</v>
      </c>
      <c r="B8" s="5" t="n">
        <v>0.23</v>
      </c>
      <c r="C8" s="5" t="n">
        <v>0.041</v>
      </c>
      <c r="D8" s="6" t="n">
        <f aca="false">(B8-C8)*100</f>
        <v>18.9</v>
      </c>
      <c r="E8" s="7" t="n">
        <f aca="false">IFERROR(B8/C8,"-")</f>
        <v>5.60975609756098</v>
      </c>
    </row>
    <row r="9" customFormat="false" ht="15" hidden="false" customHeight="false" outlineLevel="0" collapsed="false">
      <c r="A9" s="4" t="s">
        <v>11</v>
      </c>
      <c r="B9" s="5" t="n">
        <v>0.245</v>
      </c>
      <c r="C9" s="5" t="n">
        <v>0.038</v>
      </c>
      <c r="D9" s="6" t="n">
        <f aca="false">(B9-C9)*100</f>
        <v>20.7</v>
      </c>
      <c r="E9" s="7" t="n">
        <f aca="false">IFERROR(B9/C9,"-")</f>
        <v>6.44736842105263</v>
      </c>
    </row>
    <row r="10" customFormat="false" ht="15" hidden="false" customHeight="false" outlineLevel="0" collapsed="false">
      <c r="A10" s="4" t="s">
        <v>12</v>
      </c>
      <c r="B10" s="5" t="n">
        <v>0.256</v>
      </c>
      <c r="C10" s="5" t="n">
        <v>0.035</v>
      </c>
      <c r="D10" s="6" t="n">
        <f aca="false">(B10-C10)*100</f>
        <v>22.1</v>
      </c>
      <c r="E10" s="7" t="n">
        <f aca="false">IFERROR(B10/C10,"-")</f>
        <v>7.31428571428571</v>
      </c>
    </row>
    <row r="11" customFormat="false" ht="15" hidden="false" customHeight="false" outlineLevel="0" collapsed="false">
      <c r="A11" s="4" t="s">
        <v>13</v>
      </c>
      <c r="B11" s="5" t="n">
        <v>0.273</v>
      </c>
      <c r="C11" s="5" t="n">
        <v>0.037</v>
      </c>
      <c r="D11" s="6" t="n">
        <f aca="false">(B11-C11)*100</f>
        <v>23.6</v>
      </c>
      <c r="E11" s="7" t="n">
        <f aca="false">IFERROR(B11/C11,"-")</f>
        <v>7.37837837837838</v>
      </c>
    </row>
    <row r="12" customFormat="false" ht="15" hidden="false" customHeight="false" outlineLevel="0" collapsed="false">
      <c r="A12" s="4" t="s">
        <v>14</v>
      </c>
      <c r="B12" s="5" t="n">
        <v>0.271</v>
      </c>
      <c r="C12" s="5" t="n">
        <v>0.035</v>
      </c>
      <c r="D12" s="6" t="n">
        <f aca="false">(B12-C12)*100</f>
        <v>23.6</v>
      </c>
      <c r="E12" s="7" t="n">
        <f aca="false">IFERROR(B12/C12,"-")</f>
        <v>7.74285714285714</v>
      </c>
    </row>
    <row r="13" customFormat="false" ht="15" hidden="false" customHeight="false" outlineLevel="0" collapsed="false">
      <c r="A13" s="4" t="s">
        <v>15</v>
      </c>
      <c r="B13" s="5" t="n">
        <v>0.273</v>
      </c>
      <c r="C13" s="5" t="n">
        <v>0.034</v>
      </c>
      <c r="D13" s="6" t="n">
        <f aca="false">(B13-C13)*100</f>
        <v>23.9</v>
      </c>
      <c r="E13" s="7" t="n">
        <f aca="false">IFERROR(B13/C13,"-")</f>
        <v>8.02941176470588</v>
      </c>
    </row>
    <row r="14" customFormat="false" ht="15" hidden="false" customHeight="false" outlineLevel="0" collapsed="false">
      <c r="A14" s="4" t="s">
        <v>16</v>
      </c>
      <c r="B14" s="5" t="n">
        <v>0.271</v>
      </c>
      <c r="C14" s="5" t="n">
        <v>0.035</v>
      </c>
      <c r="D14" s="6" t="n">
        <f aca="false">(B14-C14)*100</f>
        <v>23.6</v>
      </c>
      <c r="E14" s="7" t="n">
        <f aca="false">IFERROR(B14/C14,"-")</f>
        <v>7.74285714285714</v>
      </c>
    </row>
    <row r="15" customFormat="false" ht="15" hidden="false" customHeight="false" outlineLevel="0" collapsed="false">
      <c r="A15" s="4" t="s">
        <v>17</v>
      </c>
      <c r="B15" s="5" t="n">
        <v>0.273</v>
      </c>
      <c r="C15" s="5" t="n">
        <v>0.032</v>
      </c>
      <c r="D15" s="6" t="n">
        <f aca="false">(B15-C15)*100</f>
        <v>24.1</v>
      </c>
      <c r="E15" s="7" t="n">
        <f aca="false">IFERROR(B15/C15,"-")</f>
        <v>8.53125</v>
      </c>
    </row>
    <row r="16" customFormat="false" ht="15" hidden="false" customHeight="false" outlineLevel="0" collapsed="false">
      <c r="A16" s="4" t="s">
        <v>18</v>
      </c>
      <c r="B16" s="5" t="n">
        <v>0.273</v>
      </c>
      <c r="C16" s="5" t="n">
        <v>0.032</v>
      </c>
      <c r="D16" s="6" t="n">
        <f aca="false">(B16-C16)*100</f>
        <v>24.1</v>
      </c>
      <c r="E16" s="7" t="n">
        <f aca="false">IFERROR(B16/C16,"-")</f>
        <v>8.53125</v>
      </c>
    </row>
    <row r="17" customFormat="false" ht="15" hidden="false" customHeight="false" outlineLevel="0" collapsed="false">
      <c r="A17" s="4" t="s">
        <v>19</v>
      </c>
      <c r="B17" s="5" t="n">
        <v>0.255</v>
      </c>
      <c r="C17" s="5" t="n">
        <v>0.031</v>
      </c>
      <c r="D17" s="6" t="n">
        <f aca="false">(B17-C17)*100</f>
        <v>22.4</v>
      </c>
      <c r="E17" s="7" t="n">
        <f aca="false">IFERROR(B17/C17,"-")</f>
        <v>8.2258064516129</v>
      </c>
    </row>
    <row r="18" customFormat="false" ht="15" hidden="false" customHeight="false" outlineLevel="0" collapsed="false">
      <c r="A18" s="4" t="s">
        <v>20</v>
      </c>
      <c r="B18" s="5" t="n">
        <v>0.247</v>
      </c>
      <c r="C18" s="5" t="n">
        <v>0.03</v>
      </c>
      <c r="D18" s="6" t="n">
        <f aca="false">(B18-C18)*100</f>
        <v>21.7</v>
      </c>
      <c r="E18" s="7" t="n">
        <f aca="false">IFERROR(B18/C18,"-")</f>
        <v>8.23333333333333</v>
      </c>
    </row>
    <row r="19" customFormat="false" ht="15" hidden="false" customHeight="false" outlineLevel="0" collapsed="false">
      <c r="A19" s="4" t="s">
        <v>21</v>
      </c>
      <c r="B19" s="5" t="n">
        <v>0.255</v>
      </c>
      <c r="C19" s="5" t="n">
        <v>0.027</v>
      </c>
      <c r="D19" s="6" t="n">
        <f aca="false">(B19-C19)*100</f>
        <v>22.8</v>
      </c>
      <c r="E19" s="7" t="n">
        <f aca="false">IFERROR(B19/C19,"-")</f>
        <v>9.44444444444445</v>
      </c>
    </row>
    <row r="20" customFormat="false" ht="15" hidden="false" customHeight="false" outlineLevel="0" collapsed="false">
      <c r="A20" s="4" t="s">
        <v>22</v>
      </c>
      <c r="B20" s="5" t="n">
        <v>0.268</v>
      </c>
      <c r="C20" s="5" t="n">
        <v>0.025</v>
      </c>
      <c r="D20" s="6" t="n">
        <f aca="false">(B20-C20)*100</f>
        <v>24.3</v>
      </c>
      <c r="E20" s="7" t="n">
        <f aca="false">IFERROR(B20/C20,"-")</f>
        <v>10.72</v>
      </c>
    </row>
    <row r="21" customFormat="false" ht="15" hidden="false" customHeight="false" outlineLevel="0" collapsed="false">
      <c r="A21" s="4" t="s">
        <v>23</v>
      </c>
      <c r="B21" s="5" t="n">
        <v>0.272</v>
      </c>
      <c r="C21" s="5" t="n">
        <v>0.025</v>
      </c>
      <c r="D21" s="6" t="n">
        <f aca="false">(B21-C21)*100</f>
        <v>24.7</v>
      </c>
      <c r="E21" s="7" t="n">
        <f aca="false">IFERROR(B21/C21,"-")</f>
        <v>10.88</v>
      </c>
    </row>
    <row r="22" customFormat="false" ht="15" hidden="false" customHeight="false" outlineLevel="0" collapsed="false">
      <c r="A22" s="4" t="s">
        <v>24</v>
      </c>
      <c r="B22" s="5" t="n">
        <v>0.278</v>
      </c>
      <c r="C22" s="5" t="n">
        <v>0.024</v>
      </c>
      <c r="D22" s="6" t="n">
        <f aca="false">(B22-C22)*100</f>
        <v>25.4</v>
      </c>
      <c r="E22" s="7" t="n">
        <f aca="false">IFERROR(B22/C22,"-")</f>
        <v>11.5833333333333</v>
      </c>
    </row>
    <row r="23" customFormat="false" ht="15" hidden="false" customHeight="false" outlineLevel="0" collapsed="false">
      <c r="A23" s="4" t="s">
        <v>25</v>
      </c>
      <c r="B23" s="5" t="n">
        <v>0.29</v>
      </c>
      <c r="C23" s="5" t="n">
        <v>0.02</v>
      </c>
      <c r="D23" s="6" t="n">
        <f aca="false">(B23-C23)*100</f>
        <v>27</v>
      </c>
      <c r="E23" s="7" t="n">
        <f aca="false">IFERROR(B23/C23,"-")</f>
        <v>14.5</v>
      </c>
    </row>
    <row r="24" customFormat="false" ht="15" hidden="false" customHeight="false" outlineLevel="0" collapsed="false">
      <c r="A24" s="4" t="s">
        <v>26</v>
      </c>
      <c r="B24" s="5" t="n">
        <v>0.284</v>
      </c>
      <c r="C24" s="5" t="n">
        <v>0.012</v>
      </c>
      <c r="D24" s="6" t="n">
        <f aca="false">(B24-C24)*100</f>
        <v>27.2</v>
      </c>
      <c r="E24" s="7" t="n">
        <f aca="false">IFERROR(B24/C24,"-")</f>
        <v>23.6666666666667</v>
      </c>
    </row>
    <row r="25" customFormat="false" ht="15" hidden="false" customHeight="false" outlineLevel="0" collapsed="false">
      <c r="A25" s="4" t="s">
        <v>27</v>
      </c>
      <c r="B25" s="5" t="n">
        <v>0.279</v>
      </c>
      <c r="C25" s="5" t="n">
        <v>0.007</v>
      </c>
      <c r="D25" s="6" t="n">
        <f aca="false">(B25-C25)*100</f>
        <v>27.2</v>
      </c>
      <c r="E25" s="7" t="n">
        <f aca="false">IFERROR(B25/C25,"-")</f>
        <v>39.8571428571429</v>
      </c>
    </row>
    <row r="26" customFormat="false" ht="15" hidden="false" customHeight="false" outlineLevel="0" collapsed="false">
      <c r="A26" s="4" t="s">
        <v>28</v>
      </c>
      <c r="B26" s="5" t="n">
        <v>0.284</v>
      </c>
      <c r="C26" s="5" t="n">
        <v>0.005</v>
      </c>
      <c r="D26" s="6" t="n">
        <f aca="false">(B26-C26)*100</f>
        <v>27.9</v>
      </c>
      <c r="E26" s="7" t="n">
        <f aca="false">IFERROR(B26/C26,"-")</f>
        <v>56.8</v>
      </c>
    </row>
    <row r="27" customFormat="false" ht="15" hidden="false" customHeight="false" outlineLevel="0" collapsed="false">
      <c r="A27" s="4" t="s">
        <v>29</v>
      </c>
      <c r="B27" s="5" t="n">
        <v>0.288</v>
      </c>
      <c r="C27" s="5" t="n">
        <v>0.005</v>
      </c>
      <c r="D27" s="6" t="n">
        <f aca="false">(B27-C27)*100</f>
        <v>28.3</v>
      </c>
      <c r="E27" s="7" t="n">
        <f aca="false">IFERROR(B27/C27,"-")</f>
        <v>57.6</v>
      </c>
    </row>
    <row r="28" customFormat="false" ht="15" hidden="false" customHeight="false" outlineLevel="0" collapsed="false">
      <c r="A28" s="4" t="s">
        <v>30</v>
      </c>
      <c r="B28" s="5" t="n">
        <v>0.297</v>
      </c>
      <c r="C28" s="5" t="n">
        <v>0.006</v>
      </c>
      <c r="D28" s="6" t="n">
        <f aca="false">(B28-C28)*100</f>
        <v>29.1</v>
      </c>
      <c r="E28" s="7" t="n">
        <f aca="false">IFERROR(B28/C28,"-")</f>
        <v>49.5</v>
      </c>
    </row>
    <row r="29" customFormat="false" ht="15" hidden="false" customHeight="false" outlineLevel="0" collapsed="false">
      <c r="A29" s="4" t="s">
        <v>31</v>
      </c>
      <c r="B29" s="5" t="n">
        <v>0.294</v>
      </c>
      <c r="C29" s="5" t="n">
        <v>0.009</v>
      </c>
      <c r="D29" s="6" t="n">
        <f aca="false">(B29-C29)*100</f>
        <v>28.5</v>
      </c>
      <c r="E29" s="7" t="n">
        <f aca="false">IFERROR(B29/C29,"-")</f>
        <v>32.6666666666667</v>
      </c>
    </row>
    <row r="30" customFormat="false" ht="15" hidden="false" customHeight="false" outlineLevel="0" collapsed="false">
      <c r="A30" s="4" t="s">
        <v>32</v>
      </c>
      <c r="B30" s="5" t="n">
        <v>0.302</v>
      </c>
      <c r="C30" s="5" t="n">
        <v>0.011</v>
      </c>
      <c r="D30" s="6" t="n">
        <f aca="false">(B30-C30)*100</f>
        <v>29.1</v>
      </c>
      <c r="E30" s="7" t="n">
        <f aca="false">IFERROR(B30/C30,"-")</f>
        <v>27.4545454545455</v>
      </c>
    </row>
    <row r="31" customFormat="false" ht="15" hidden="false" customHeight="false" outlineLevel="0" collapsed="false">
      <c r="A31" s="4" t="s">
        <v>33</v>
      </c>
      <c r="B31" s="5" t="n">
        <v>0.303</v>
      </c>
      <c r="C31" s="5" t="n">
        <v>0.011</v>
      </c>
      <c r="D31" s="6" t="n">
        <f aca="false">(B31-C31)*100</f>
        <v>29.2</v>
      </c>
      <c r="E31" s="7" t="n">
        <f aca="false">IFERROR(B31/C31,"-")</f>
        <v>27.5454545454545</v>
      </c>
    </row>
    <row r="32" customFormat="false" ht="15" hidden="false" customHeight="false" outlineLevel="0" collapsed="false">
      <c r="A32" s="4" t="s">
        <v>34</v>
      </c>
      <c r="B32" s="5" t="n">
        <v>0.307</v>
      </c>
      <c r="C32" s="5" t="n">
        <v>0.013</v>
      </c>
      <c r="D32" s="6" t="n">
        <f aca="false">(B32-C32)*100</f>
        <v>29.4</v>
      </c>
      <c r="E32" s="7" t="n">
        <f aca="false">IFERROR(B32/C32,"-")</f>
        <v>23.6153846153846</v>
      </c>
    </row>
    <row r="33" customFormat="false" ht="15" hidden="false" customHeight="false" outlineLevel="0" collapsed="false">
      <c r="A33" s="4" t="s">
        <v>35</v>
      </c>
      <c r="B33" s="5" t="n">
        <v>0.305</v>
      </c>
      <c r="C33" s="5" t="n">
        <v>0.014</v>
      </c>
      <c r="D33" s="6" t="n">
        <f aca="false">(B33-C33)*100</f>
        <v>29.1</v>
      </c>
      <c r="E33" s="7" t="n">
        <f aca="false">IFERROR(B33/C33,"-")</f>
        <v>21.7857142857143</v>
      </c>
    </row>
    <row r="34" customFormat="false" ht="15" hidden="false" customHeight="false" outlineLevel="0" collapsed="false">
      <c r="A34" s="4" t="s">
        <v>36</v>
      </c>
      <c r="B34" s="5" t="n">
        <v>0.305</v>
      </c>
      <c r="C34" s="5" t="n">
        <v>0.016</v>
      </c>
      <c r="D34" s="6" t="n">
        <f aca="false">(B34-C34)*100</f>
        <v>28.9</v>
      </c>
      <c r="E34" s="7" t="n">
        <f aca="false">IFERROR(B34/C34,"-")</f>
        <v>19.0625</v>
      </c>
    </row>
    <row r="35" customFormat="false" ht="15" hidden="false" customHeight="false" outlineLevel="0" collapsed="false">
      <c r="A35" s="4" t="s">
        <v>37</v>
      </c>
      <c r="B35" s="5" t="n">
        <v>0.301</v>
      </c>
      <c r="C35" s="5" t="n">
        <v>0.017</v>
      </c>
      <c r="D35" s="6" t="n">
        <f aca="false">(B35-C35)*100</f>
        <v>28.4</v>
      </c>
      <c r="E35" s="7" t="n">
        <f aca="false">IFERROR(B35/C35,"-")</f>
        <v>17.7058823529412</v>
      </c>
    </row>
    <row r="36" customFormat="false" ht="15" hidden="false" customHeight="false" outlineLevel="0" collapsed="false">
      <c r="A36" s="4" t="s">
        <v>38</v>
      </c>
      <c r="B36" s="5" t="n">
        <v>0.298</v>
      </c>
      <c r="C36" s="5" t="n">
        <v>0.021</v>
      </c>
      <c r="D36" s="6" t="n">
        <f aca="false">(B36-C36)*100</f>
        <v>27.7</v>
      </c>
      <c r="E36" s="7" t="n">
        <f aca="false">IFERROR(B36/C36,"-")</f>
        <v>14.1904761904762</v>
      </c>
    </row>
    <row r="37" customFormat="false" ht="15" hidden="false" customHeight="false" outlineLevel="0" collapsed="false">
      <c r="A37" s="4" t="s">
        <v>39</v>
      </c>
      <c r="B37" s="5" t="n">
        <v>0.307</v>
      </c>
      <c r="C37" s="5" t="n">
        <v>0.024</v>
      </c>
      <c r="D37" s="6" t="n">
        <f aca="false">(B37-C37)*100</f>
        <v>28.3</v>
      </c>
      <c r="E37" s="7" t="n">
        <f aca="false">IFERROR(B37/C37,"-")</f>
        <v>12.7916666666667</v>
      </c>
    </row>
    <row r="38" customFormat="false" ht="15" hidden="false" customHeight="false" outlineLevel="0" collapsed="false">
      <c r="A38" s="4" t="s">
        <v>40</v>
      </c>
      <c r="B38" s="5" t="n">
        <v>0.293</v>
      </c>
      <c r="C38" s="5" t="n">
        <v>0.027</v>
      </c>
      <c r="D38" s="6" t="n">
        <f aca="false">(B38-C38)*100</f>
        <v>26.6</v>
      </c>
      <c r="E38" s="7" t="n">
        <f aca="false">IFERROR(B38/C38,"-")</f>
        <v>10.8518518518519</v>
      </c>
    </row>
    <row r="39" customFormat="false" ht="15" hidden="false" customHeight="false" outlineLevel="0" collapsed="false">
      <c r="A39" s="4" t="s">
        <v>41</v>
      </c>
      <c r="B39" s="5" t="n">
        <v>0.298</v>
      </c>
      <c r="C39" s="5" t="n">
        <v>0.026</v>
      </c>
      <c r="D39" s="6" t="n">
        <f aca="false">(B39-C39)*100</f>
        <v>27.2</v>
      </c>
      <c r="E39" s="7" t="n">
        <f aca="false">IFERROR(B39/C39,"-")</f>
        <v>11.4615384615385</v>
      </c>
    </row>
    <row r="40" customFormat="false" ht="15" hidden="false" customHeight="false" outlineLevel="0" collapsed="false">
      <c r="A40" s="4" t="s">
        <v>42</v>
      </c>
      <c r="B40" s="5" t="n">
        <v>0.307</v>
      </c>
      <c r="C40" s="5" t="n">
        <v>0.024</v>
      </c>
      <c r="D40" s="6" t="n">
        <f aca="false">(B40-C40)*100</f>
        <v>28.3</v>
      </c>
      <c r="E40" s="7" t="n">
        <f aca="false">IFERROR(B40/C40,"-")</f>
        <v>12.7916666666667</v>
      </c>
    </row>
    <row r="41" customFormat="false" ht="15" hidden="false" customHeight="false" outlineLevel="0" collapsed="false">
      <c r="A41" s="4" t="s">
        <v>43</v>
      </c>
      <c r="B41" s="5" t="n">
        <v>0.315</v>
      </c>
      <c r="C41" s="5" t="n">
        <v>0.024</v>
      </c>
      <c r="D41" s="6" t="n">
        <f aca="false">(B41-C41)*100</f>
        <v>29.1</v>
      </c>
      <c r="E41" s="7" t="n">
        <f aca="false">IFERROR(B41/C41,"-")</f>
        <v>13.125</v>
      </c>
    </row>
    <row r="42" customFormat="false" ht="15" hidden="false" customHeight="false" outlineLevel="0" collapsed="false">
      <c r="A42" s="4" t="s">
        <v>44</v>
      </c>
      <c r="B42" s="5" t="n">
        <v>0.325</v>
      </c>
      <c r="C42" s="5" t="n">
        <v>0.023</v>
      </c>
      <c r="D42" s="6" t="n">
        <f aca="false">(B42-C42)*100</f>
        <v>30.2</v>
      </c>
      <c r="E42" s="7" t="n">
        <f aca="false">IFERROR(B42/C42,"-")</f>
        <v>14.1304347826087</v>
      </c>
    </row>
    <row r="44" customFormat="false" ht="15" hidden="false" customHeight="false" outlineLevel="0" collapsed="false">
      <c r="A44" s="8" t="s">
        <v>45</v>
      </c>
      <c r="B44" s="9" t="n">
        <f aca="false">(B42-B5)*100</f>
        <v>9.7</v>
      </c>
      <c r="C44" s="9" t="n">
        <f aca="false">(C42-C5)*100</f>
        <v>-1.2</v>
      </c>
    </row>
    <row r="46" customFormat="false" ht="15" hidden="false" customHeight="false" outlineLevel="0" collapsed="false">
      <c r="A46" s="2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0"/>
    <col collapsed="false" customWidth="true" hidden="false" outlineLevel="0" max="3" min="3" style="0" width="24"/>
  </cols>
  <sheetData>
    <row r="1" customFormat="false" ht="17.35" hidden="false" customHeight="false" outlineLevel="0" collapsed="false">
      <c r="A1" s="1" t="s">
        <v>47</v>
      </c>
    </row>
    <row r="2" customFormat="false" ht="15" hidden="false" customHeight="false" outlineLevel="0" collapsed="false">
      <c r="A2" s="2" t="s">
        <v>48</v>
      </c>
    </row>
    <row r="4" customFormat="false" ht="26.85" hidden="false" customHeight="false" outlineLevel="0" collapsed="false">
      <c r="A4" s="3" t="s">
        <v>49</v>
      </c>
      <c r="B4" s="3" t="s">
        <v>50</v>
      </c>
      <c r="C4" s="3" t="s">
        <v>51</v>
      </c>
    </row>
    <row r="5" customFormat="false" ht="15" hidden="false" customHeight="false" outlineLevel="0" collapsed="false">
      <c r="A5" s="4" t="s">
        <v>52</v>
      </c>
      <c r="B5" s="10" t="n">
        <v>-1200</v>
      </c>
      <c r="C5" s="11" t="n">
        <v>-0.031</v>
      </c>
    </row>
    <row r="6" customFormat="false" ht="15" hidden="false" customHeight="false" outlineLevel="0" collapsed="false">
      <c r="A6" s="4" t="s">
        <v>53</v>
      </c>
      <c r="B6" s="10" t="n">
        <v>800</v>
      </c>
      <c r="C6" s="11" t="n">
        <v>0.008</v>
      </c>
    </row>
    <row r="7" customFormat="false" ht="15" hidden="false" customHeight="false" outlineLevel="0" collapsed="false">
      <c r="A7" s="4" t="s">
        <v>54</v>
      </c>
      <c r="B7" s="10" t="n">
        <v>1200</v>
      </c>
      <c r="C7" s="11" t="n">
        <v>0.01</v>
      </c>
    </row>
    <row r="8" customFormat="false" ht="15" hidden="false" customHeight="false" outlineLevel="0" collapsed="false">
      <c r="A8" s="4" t="s">
        <v>55</v>
      </c>
      <c r="B8" s="10" t="n">
        <v>13600</v>
      </c>
      <c r="C8" s="11" t="n">
        <v>0.027</v>
      </c>
    </row>
    <row r="10" customFormat="false" ht="15" hidden="false" customHeight="false" outlineLevel="0" collapsed="false">
      <c r="A10" s="8" t="s">
        <v>56</v>
      </c>
      <c r="B10" s="12" t="n">
        <f aca="false">B8-B5</f>
        <v>14800</v>
      </c>
    </row>
    <row r="12" customFormat="false" ht="15" hidden="false" customHeight="false" outlineLevel="0" collapsed="false">
      <c r="A12" s="2" t="s">
        <v>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4"/>
    <col collapsed="false" customWidth="true" hidden="false" outlineLevel="0" max="3" min="3" style="0" width="24"/>
    <col collapsed="false" customWidth="true" hidden="false" outlineLevel="0" max="4" min="4" style="0" width="44"/>
    <col collapsed="false" customWidth="true" hidden="false" outlineLevel="0" max="5" min="5" style="0" width="18"/>
    <col collapsed="false" customWidth="true" hidden="false" outlineLevel="0" max="6" min="6" style="0" width="30"/>
    <col collapsed="false" customWidth="true" hidden="false" outlineLevel="0" max="7" min="7" style="0" width="60"/>
  </cols>
  <sheetData>
    <row r="1" customFormat="false" ht="17.35" hidden="false" customHeight="false" outlineLevel="0" collapsed="false">
      <c r="A1" s="1" t="s">
        <v>58</v>
      </c>
    </row>
    <row r="2" customFormat="false" ht="15" hidden="false" customHeight="false" outlineLevel="0" collapsed="false">
      <c r="A2" s="2" t="s">
        <v>59</v>
      </c>
    </row>
    <row r="4" customFormat="false" ht="15" hidden="false" customHeight="false" outlineLevel="0" collapsed="false">
      <c r="A4" s="3" t="s">
        <v>60</v>
      </c>
      <c r="B4" s="3" t="s">
        <v>61</v>
      </c>
      <c r="C4" s="3" t="s">
        <v>62</v>
      </c>
      <c r="D4" s="3" t="s">
        <v>63</v>
      </c>
      <c r="E4" s="3" t="s">
        <v>64</v>
      </c>
      <c r="F4" s="3" t="s">
        <v>65</v>
      </c>
      <c r="G4" s="3" t="s">
        <v>66</v>
      </c>
    </row>
    <row r="5" customFormat="false" ht="26.85" hidden="false" customHeight="false" outlineLevel="0" collapsed="false">
      <c r="A5" s="13" t="s">
        <v>67</v>
      </c>
      <c r="B5" s="13" t="s">
        <v>68</v>
      </c>
      <c r="C5" s="13" t="s">
        <v>69</v>
      </c>
      <c r="D5" s="13" t="s">
        <v>70</v>
      </c>
      <c r="E5" s="13" t="s">
        <v>71</v>
      </c>
      <c r="F5" s="13" t="s">
        <v>72</v>
      </c>
      <c r="G5" s="14" t="s">
        <v>73</v>
      </c>
    </row>
    <row r="6" customFormat="false" ht="26.85" hidden="false" customHeight="false" outlineLevel="0" collapsed="false">
      <c r="A6" s="13" t="s">
        <v>74</v>
      </c>
      <c r="B6" s="13" t="s">
        <v>75</v>
      </c>
      <c r="C6" s="13" t="s">
        <v>76</v>
      </c>
      <c r="D6" s="13" t="s">
        <v>77</v>
      </c>
      <c r="E6" s="13" t="s">
        <v>71</v>
      </c>
      <c r="F6" s="13" t="s">
        <v>78</v>
      </c>
      <c r="G6" s="14" t="s">
        <v>79</v>
      </c>
    </row>
    <row r="7" customFormat="false" ht="39.55" hidden="false" customHeight="false" outlineLevel="0" collapsed="false">
      <c r="A7" s="13" t="s">
        <v>80</v>
      </c>
      <c r="B7" s="13" t="s">
        <v>81</v>
      </c>
      <c r="C7" s="13" t="s">
        <v>82</v>
      </c>
      <c r="D7" s="13" t="s">
        <v>83</v>
      </c>
      <c r="E7" s="13" t="s">
        <v>84</v>
      </c>
      <c r="F7" s="13" t="s">
        <v>85</v>
      </c>
      <c r="G7" s="14" t="s">
        <v>86</v>
      </c>
    </row>
    <row r="8" customFormat="false" ht="26.85" hidden="false" customHeight="false" outlineLevel="0" collapsed="false">
      <c r="A8" s="13" t="s">
        <v>87</v>
      </c>
      <c r="B8" s="13" t="s">
        <v>88</v>
      </c>
      <c r="C8" s="13" t="s">
        <v>89</v>
      </c>
      <c r="D8" s="13" t="s">
        <v>90</v>
      </c>
      <c r="E8" s="13" t="s">
        <v>71</v>
      </c>
      <c r="F8" s="13" t="s">
        <v>91</v>
      </c>
      <c r="G8" s="14" t="s">
        <v>92</v>
      </c>
    </row>
    <row r="9" customFormat="false" ht="26.85" hidden="false" customHeight="false" outlineLevel="0" collapsed="false">
      <c r="A9" s="13" t="s">
        <v>87</v>
      </c>
      <c r="B9" s="13" t="s">
        <v>93</v>
      </c>
      <c r="C9" s="13" t="s">
        <v>94</v>
      </c>
      <c r="D9" s="13" t="s">
        <v>95</v>
      </c>
      <c r="E9" s="13" t="s">
        <v>71</v>
      </c>
      <c r="F9" s="13" t="s">
        <v>96</v>
      </c>
      <c r="G9" s="14" t="s">
        <v>97</v>
      </c>
    </row>
    <row r="10" customFormat="false" ht="39.55" hidden="false" customHeight="false" outlineLevel="0" collapsed="false">
      <c r="A10" s="13" t="s">
        <v>87</v>
      </c>
      <c r="B10" s="13" t="s">
        <v>98</v>
      </c>
      <c r="C10" s="13" t="s">
        <v>99</v>
      </c>
      <c r="D10" s="13" t="s">
        <v>100</v>
      </c>
      <c r="E10" s="13" t="s">
        <v>71</v>
      </c>
      <c r="F10" s="13" t="s">
        <v>101</v>
      </c>
      <c r="G10" s="14" t="s">
        <v>102</v>
      </c>
    </row>
  </sheetData>
  <hyperlinks>
    <hyperlink ref="G5" r:id="rId1" display="https://upload.wikimedia.org/wikipedia/commons/2/25/Farewell_address_by_President_Dwight_D._Eisenhower%2C_01-17-1961_%285285428635%29.jpg"/>
    <hyperlink ref="G6" r:id="rId2" display="https://upload.wikimedia.org/wikipedia/commons/thumb/9/99/US_Supreme_Court_Justice_Lewis_Powell_-_1976_official_portrait.jpg/960px-US_Supreme_Court_Justice_Lewis_Powell_-_1976_official_portrait.jpg"/>
    <hyperlink ref="G7" r:id="rId3" display="https://upload.wikimedia.org/wikipedia/commons/thumb/d/d4/More_Doctors_Smoke_Camels.jpg/960px-More_Doctors_Smoke_Camels.jpg"/>
    <hyperlink ref="G8" r:id="rId4" display="https://upload.wikimedia.org/wikipedia/commons/thumb/c/c9/NH_64355_Brigadier_General_Smedley_D._Butler%2C_USMC.jpg/960px-NH_64355_Brigadier_General_Smedley_D._Butler%2C_USMC.jpg"/>
    <hyperlink ref="G9" r:id="rId5" display="https://upload.wikimedia.org/wikipedia/commons/thumb/2/2c/USS_Maddox_%28DD-731%29_underway_at_sea%2C_circa_the_early_1960s_%28NH_97900%29.jpg/960px-USS_Maddox_%28DD-731%29_underway_at_sea%2C_circa_the_early_1960s_%28NH_97900%29.jpg"/>
    <hyperlink ref="G10" r:id="rId6" display="https://upload.wikimedia.org/wikipedia/commons/thumb/5/59/US_Navy_030616-N-9593R-153_Visitors_to_the_Vietnam_Veterans_Memorial_Wall%2C_take_rubbings_of_names.jpg/960px-US_Navy_030616-N-9593R-153_Visitors_to_the_Vietnam_Veterans_Memorial_Wall%2C_take_rubbings_of_names.jpg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70"/>
  </cols>
  <sheetData>
    <row r="1" customFormat="false" ht="17.35" hidden="false" customHeight="false" outlineLevel="0" collapsed="false">
      <c r="A1" s="1" t="s">
        <v>103</v>
      </c>
    </row>
    <row r="3" customFormat="false" ht="15" hidden="false" customHeight="false" outlineLevel="0" collapsed="false">
      <c r="A3" s="3" t="s">
        <v>104</v>
      </c>
      <c r="B3" s="3" t="s">
        <v>105</v>
      </c>
      <c r="C3" s="3" t="s">
        <v>106</v>
      </c>
    </row>
    <row r="4" customFormat="false" ht="15" hidden="false" customHeight="false" outlineLevel="0" collapsed="false">
      <c r="A4" s="4" t="s">
        <v>107</v>
      </c>
      <c r="B4" s="4" t="s">
        <v>108</v>
      </c>
      <c r="C4" s="15" t="s">
        <v>109</v>
      </c>
    </row>
    <row r="5" customFormat="false" ht="15" hidden="false" customHeight="false" outlineLevel="0" collapsed="false">
      <c r="A5" s="4" t="s">
        <v>107</v>
      </c>
      <c r="B5" s="4" t="s">
        <v>110</v>
      </c>
      <c r="C5" s="15" t="s">
        <v>111</v>
      </c>
    </row>
    <row r="6" customFormat="false" ht="15" hidden="false" customHeight="false" outlineLevel="0" collapsed="false">
      <c r="A6" s="4" t="s">
        <v>112</v>
      </c>
      <c r="B6" s="4" t="s">
        <v>113</v>
      </c>
      <c r="C6" s="15" t="s">
        <v>114</v>
      </c>
    </row>
    <row r="7" customFormat="false" ht="15" hidden="false" customHeight="false" outlineLevel="0" collapsed="false">
      <c r="A7" s="4" t="s">
        <v>112</v>
      </c>
      <c r="B7" s="4" t="s">
        <v>115</v>
      </c>
      <c r="C7" s="15" t="s">
        <v>116</v>
      </c>
    </row>
    <row r="8" customFormat="false" ht="15" hidden="false" customHeight="false" outlineLevel="0" collapsed="false">
      <c r="A8" s="4" t="s">
        <v>117</v>
      </c>
      <c r="B8" s="4" t="s">
        <v>118</v>
      </c>
      <c r="C8" s="15" t="s">
        <v>119</v>
      </c>
    </row>
  </sheetData>
  <hyperlinks>
    <hyperlink ref="C4" r:id="rId1" display="https://fred.stlouisfed.org/series/WFRBST01134"/>
    <hyperlink ref="C5" r:id="rId2" display="https://fred.stlouisfed.org/series/WFRBSB50215"/>
    <hyperlink ref="C6" r:id="rId3" display="https://www.cbo.gov/system/files/2025-08/61367-Distributional-Effects.pdf"/>
    <hyperlink ref="C7" r:id="rId4" location="data" display="https://www.cbo.gov/publication/61367#data"/>
    <hyperlink ref="C8" r:id="rId5" display="https://commons.wikimedia.org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2026-10-12T13:45:56Z</dcterms:created>
  <dc:creator>openpyxl</dc:creator>
  <dc:description/>
  <dc:language>en-US</dc:language>
  <cp:lastModifiedBy/>
  <dcterms:modified xsi:type="dcterms:W3CDTF">2026-10-12T08:45:59Z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